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'Φύλλο1'!$A$1:$I$36</definedName>
  </definedNames>
  <calcPr fullCalcOnLoad="1"/>
</workbook>
</file>

<file path=xl/sharedStrings.xml><?xml version="1.0" encoding="utf-8"?>
<sst xmlns="http://schemas.openxmlformats.org/spreadsheetml/2006/main" count="44" uniqueCount="43">
  <si>
    <t>ΠΡΟΫΠΟΛΟΓΙΣΜΟΣ ΜΕΛΕΤΗΣ</t>
  </si>
  <si>
    <t>α/α</t>
  </si>
  <si>
    <t>α/α      Τιμολογ.</t>
  </si>
  <si>
    <t>Είδος εργασίας</t>
  </si>
  <si>
    <t xml:space="preserve">Άρθρο </t>
  </si>
  <si>
    <t>Μο-νάδα</t>
  </si>
  <si>
    <t>Ποσότητα</t>
  </si>
  <si>
    <t>Τιμή Μονάδας</t>
  </si>
  <si>
    <t>Δαπάνη</t>
  </si>
  <si>
    <t>Αναθεώρησης</t>
  </si>
  <si>
    <t>Μερική</t>
  </si>
  <si>
    <t>Ολική</t>
  </si>
  <si>
    <t>ΕΛΛΗΝΙΚΗ ΔΗΜΟΚΡΑΤΙΑ</t>
  </si>
  <si>
    <t>ΘΕΩΡΗΘΗΚΕ</t>
  </si>
  <si>
    <t>ΣΥΝΤΑΧΘΗΚΕ</t>
  </si>
  <si>
    <t>Ο ΣΥΝΤΑΞΑΣ</t>
  </si>
  <si>
    <t>ΤΡΙΑΝΤ.ΠΟΥΡΝΗΣ</t>
  </si>
  <si>
    <t>H ΠΡΟΪΣΤΑΜΕΝH ΔΤΥ</t>
  </si>
  <si>
    <t>ΕΛΕΝΗ ΜΠΟΥΝΑΝΟΥ</t>
  </si>
  <si>
    <r>
      <t>m</t>
    </r>
    <r>
      <rPr>
        <vertAlign val="superscript"/>
        <sz val="9"/>
        <rFont val="Arial"/>
        <family val="2"/>
      </rPr>
      <t>2</t>
    </r>
  </si>
  <si>
    <t>Αθροισμα δαπανών κατά τη μελέτη (Σ.σ.)</t>
  </si>
  <si>
    <t>Γ.Ε. &amp; Ο.Ε. 18% Χ (Σ.σ.)</t>
  </si>
  <si>
    <t>Συνολική Δαπάνη Έργου (Σ.Σ.)</t>
  </si>
  <si>
    <t>Δημοπρατούμενο Σύνολο (Σ1)</t>
  </si>
  <si>
    <t>Αναθεώρηση</t>
  </si>
  <si>
    <t>Σύνολο Δαπάνης Έργου (με Φ.Π.Α.) (Σ3)</t>
  </si>
  <si>
    <t xml:space="preserve">          ΝΟΜΟΣ ΕΥΒΟΙΑΣ</t>
  </si>
  <si>
    <t xml:space="preserve">ΔΗΜΟΣ </t>
  </si>
  <si>
    <t>ΔΙΡΦΥΩΝ ΜΕΣΣΑΠΙΩΝ</t>
  </si>
  <si>
    <t>Απρόβλεπτα 15% Χ (Σ.Σ.)</t>
  </si>
  <si>
    <t>ΠΤΥΧ. ΠΟΛ. ΜΗΧΑΝΙΚΟΣ-ΤΕ3/Α</t>
  </si>
  <si>
    <t>ΠΤΥΧ ΠΟΛ. ΜΗΧ/ΚΟΣΤΕ3/Α</t>
  </si>
  <si>
    <t xml:space="preserve"> Σύνολο </t>
  </si>
  <si>
    <r>
      <t>ΦΠΑ 24</t>
    </r>
    <r>
      <rPr>
        <b/>
        <strike/>
        <sz val="8"/>
        <rFont val="Arial Greek"/>
        <family val="0"/>
      </rPr>
      <t>%</t>
    </r>
  </si>
  <si>
    <t xml:space="preserve">Σύνολο δαπανών ομάδας εργασιών </t>
  </si>
  <si>
    <t>Ε-17.1</t>
  </si>
  <si>
    <t xml:space="preserve">Διαγράμμιση οδοστρώματος με ανακλαστική βαφή </t>
  </si>
  <si>
    <t>ΟΙΚ-7788</t>
  </si>
  <si>
    <t xml:space="preserve">ΈΡΓΟ ΔΙΑΓΡΑΜΜΙΣΗ ΔΗΜΟΤΙΚΏΝ ΟΔΏΝ  </t>
  </si>
  <si>
    <t xml:space="preserve">         ΙΠ          ΚΑ 30-7333.017 </t>
  </si>
  <si>
    <t>ΛΟΙΠΕΣ ΕΡΓΑΣΙΕΣ ΣΗΜΑΝΣΗΣ</t>
  </si>
  <si>
    <t>ΑΡΙΘΜΌΣ ΜΕΛΈΤΗΣ 67/2017</t>
  </si>
  <si>
    <t>ΨΑΧΝΑ 12-10-2017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</si>
</sst>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.00\+"/>
    <numFmt numFmtId="181" formatCode="&quot;Ναι&quot;;&quot;Ναι&quot;;&quot;'Οχι&quot;"/>
    <numFmt numFmtId="182" formatCode="&quot;Αληθές&quot;;&quot;Αληθές&quot;;&quot;Ψευδές&quot;"/>
    <numFmt numFmtId="183" formatCode="&quot;Ενεργοποίηση&quot;;&quot;Ενεργοποίηση&quot;;&quot;Απενεργοποίηση&quot;"/>
    <numFmt numFmtId="184" formatCode="[$€-2]\ #,##0.00_);[Red]\([$€-2]\ #,##0.00\)"/>
    <numFmt numFmtId="185" formatCode="#,##0.00\ "/>
    <numFmt numFmtId="186" formatCode="#,##0.00&quot; &quot;"/>
    <numFmt numFmtId="187" formatCode="#,##0.00&quot;*&quot;"/>
  </numFmts>
  <fonts count="17">
    <font>
      <sz val="10"/>
      <name val="Arial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 Greek"/>
      <family val="2"/>
    </font>
    <font>
      <sz val="8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 Greek"/>
      <family val="2"/>
    </font>
    <font>
      <b/>
      <sz val="9"/>
      <name val="Courier New Greek"/>
      <family val="3"/>
    </font>
    <font>
      <sz val="11"/>
      <name val="Arial"/>
      <family val="2"/>
    </font>
    <font>
      <b/>
      <strike/>
      <sz val="8"/>
      <name val="Arial Greek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15" applyNumberFormat="1" applyFont="1" applyBorder="1" applyAlignment="1">
      <alignment horizontal="center"/>
      <protection/>
    </xf>
    <xf numFmtId="0" fontId="3" fillId="0" borderId="0" xfId="15" applyNumberFormat="1" applyFont="1" applyBorder="1" applyAlignment="1">
      <alignment horizontal="left" wrapText="1"/>
      <protection/>
    </xf>
    <xf numFmtId="4" fontId="3" fillId="0" borderId="0" xfId="15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1" fillId="0" borderId="0" xfId="15" applyNumberFormat="1" applyFont="1" applyBorder="1" applyAlignment="1">
      <alignment horizontal="center"/>
      <protection/>
    </xf>
    <xf numFmtId="0" fontId="3" fillId="0" borderId="1" xfId="15" applyNumberFormat="1" applyFont="1" applyFill="1" applyBorder="1" applyAlignment="1">
      <alignment horizontal="center"/>
      <protection/>
    </xf>
    <xf numFmtId="0" fontId="3" fillId="0" borderId="2" xfId="15" applyNumberFormat="1" applyFont="1" applyBorder="1" applyAlignment="1">
      <alignment horizontal="center"/>
      <protection/>
    </xf>
    <xf numFmtId="0" fontId="3" fillId="0" borderId="2" xfId="15" applyNumberFormat="1" applyFont="1" applyBorder="1" applyAlignment="1">
      <alignment horizontal="center" wrapText="1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4" xfId="15" applyNumberFormat="1" applyFont="1" applyFill="1" applyBorder="1" applyAlignment="1">
      <alignment horizontal="center" vertical="center" wrapText="1"/>
      <protection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" fillId="0" borderId="0" xfId="15" applyNumberFormat="1" applyFont="1" applyBorder="1" applyAlignment="1">
      <alignment horizontal="left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4" fontId="1" fillId="3" borderId="5" xfId="15" applyNumberFormat="1" applyFont="1" applyFill="1" applyBorder="1" applyAlignment="1">
      <alignment vertical="center" wrapText="1"/>
      <protection/>
    </xf>
    <xf numFmtId="0" fontId="3" fillId="3" borderId="5" xfId="0" applyFont="1" applyFill="1" applyBorder="1" applyAlignment="1">
      <alignment vertical="center"/>
    </xf>
    <xf numFmtId="0" fontId="3" fillId="0" borderId="6" xfId="15" applyNumberFormat="1" applyFont="1" applyFill="1" applyBorder="1" applyAlignment="1">
      <alignment horizontal="center" vertical="center"/>
      <protection/>
    </xf>
    <xf numFmtId="0" fontId="10" fillId="0" borderId="6" xfId="15" applyNumberFormat="1" applyFont="1" applyFill="1" applyBorder="1" applyAlignment="1">
      <alignment horizontal="left" vertical="center" wrapText="1"/>
      <protection/>
    </xf>
    <xf numFmtId="0" fontId="3" fillId="0" borderId="6" xfId="15" applyNumberFormat="1" applyFont="1" applyFill="1" applyBorder="1" applyAlignment="1">
      <alignment horizontal="center" vertical="center" wrapText="1"/>
      <protection/>
    </xf>
    <xf numFmtId="185" fontId="3" fillId="0" borderId="6" xfId="15" applyNumberFormat="1" applyFont="1" applyFill="1" applyBorder="1" applyAlignment="1">
      <alignment horizontal="right" vertical="center"/>
      <protection/>
    </xf>
    <xf numFmtId="185" fontId="3" fillId="0" borderId="6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7" xfId="15" applyNumberFormat="1" applyFont="1" applyFill="1" applyBorder="1" applyAlignment="1">
      <alignment horizontal="center" vertical="center"/>
      <protection/>
    </xf>
    <xf numFmtId="0" fontId="1" fillId="3" borderId="5" xfId="15" applyNumberFormat="1" applyFont="1" applyFill="1" applyBorder="1" applyAlignment="1">
      <alignment horizontal="center" vertical="center"/>
      <protection/>
    </xf>
    <xf numFmtId="0" fontId="3" fillId="3" borderId="5" xfId="15" applyNumberFormat="1" applyFont="1" applyFill="1" applyBorder="1" applyAlignment="1">
      <alignment horizontal="center" vertical="center"/>
      <protection/>
    </xf>
    <xf numFmtId="4" fontId="3" fillId="3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4" fontId="7" fillId="4" borderId="22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187" fontId="3" fillId="0" borderId="6" xfId="15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/>
    </xf>
    <xf numFmtId="0" fontId="1" fillId="0" borderId="0" xfId="15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1" fillId="0" borderId="0" xfId="15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0" xfId="15" applyNumberFormat="1" applyFont="1" applyFill="1" applyBorder="1" applyAlignment="1">
      <alignment horizontal="center"/>
      <protection/>
    </xf>
    <xf numFmtId="0" fontId="12" fillId="0" borderId="6" xfId="15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13" fillId="0" borderId="0" xfId="0" applyNumberFormat="1" applyFont="1" applyAlignment="1">
      <alignment horizontal="left" vertical="center"/>
    </xf>
    <xf numFmtId="0" fontId="4" fillId="0" borderId="0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" fillId="2" borderId="4" xfId="15" applyNumberFormat="1" applyFont="1" applyFill="1" applyBorder="1" applyAlignment="1">
      <alignment horizontal="center" vertical="center" wrapText="1"/>
      <protection/>
    </xf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1" fillId="2" borderId="4" xfId="15" applyNumberFormat="1" applyFont="1" applyFill="1" applyBorder="1" applyAlignment="1">
      <alignment horizontal="center" vertical="center" wrapText="1"/>
      <protection/>
    </xf>
    <xf numFmtId="0" fontId="1" fillId="2" borderId="28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3" fontId="1" fillId="0" borderId="0" xfId="15" applyNumberFormat="1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/>
    </xf>
  </cellXfs>
  <cellStyles count="9">
    <cellStyle name="Normal" xfId="0"/>
    <cellStyle name="Normal_NEOPRoMEL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workbookViewId="0" topLeftCell="A1">
      <selection activeCell="C29" sqref="C29"/>
    </sheetView>
  </sheetViews>
  <sheetFormatPr defaultColWidth="9.140625" defaultRowHeight="12.75"/>
  <cols>
    <col min="1" max="1" width="10.140625" style="0" customWidth="1"/>
    <col min="2" max="2" width="14.57421875" style="0" customWidth="1"/>
    <col min="3" max="3" width="39.28125" style="0" customWidth="1"/>
    <col min="6" max="6" width="9.28125" style="0" bestFit="1" customWidth="1"/>
    <col min="7" max="7" width="6.28125" style="0" customWidth="1"/>
    <col min="8" max="8" width="14.8515625" style="0" customWidth="1"/>
    <col min="9" max="9" width="9.57421875" style="0" hidden="1" customWidth="1"/>
  </cols>
  <sheetData>
    <row r="1" spans="1:9" ht="12.75">
      <c r="A1" s="72" t="s">
        <v>12</v>
      </c>
      <c r="B1" s="5"/>
      <c r="C1" s="14"/>
      <c r="D1" s="73"/>
      <c r="E1" s="108" t="s">
        <v>41</v>
      </c>
      <c r="F1" s="108"/>
      <c r="G1" s="108"/>
      <c r="H1" s="108"/>
      <c r="I1" s="4"/>
    </row>
    <row r="2" spans="1:9" ht="12.75">
      <c r="A2" s="74" t="s">
        <v>26</v>
      </c>
      <c r="B2" s="5"/>
      <c r="C2" s="14"/>
      <c r="D2" s="73"/>
      <c r="E2" s="106" t="s">
        <v>38</v>
      </c>
      <c r="F2" s="107"/>
      <c r="G2" s="107"/>
      <c r="H2" s="107"/>
      <c r="I2" s="4"/>
    </row>
    <row r="3" spans="1:9" ht="12.75">
      <c r="A3" s="73" t="s">
        <v>27</v>
      </c>
      <c r="B3" s="72" t="s">
        <v>28</v>
      </c>
      <c r="C3" s="75"/>
      <c r="D3" s="73"/>
      <c r="E3" s="107"/>
      <c r="F3" s="107"/>
      <c r="G3" s="107"/>
      <c r="H3" s="107"/>
      <c r="I3" s="4"/>
    </row>
    <row r="4" spans="1:9" ht="12.75">
      <c r="A4" s="76"/>
      <c r="B4" s="1"/>
      <c r="C4" s="2"/>
      <c r="D4" s="1"/>
      <c r="E4" s="3"/>
      <c r="F4" s="4"/>
      <c r="G4" s="4"/>
      <c r="H4" s="4"/>
      <c r="I4" s="4"/>
    </row>
    <row r="5" spans="1:9" ht="12.75">
      <c r="A5" s="76"/>
      <c r="B5" s="5"/>
      <c r="C5" s="2"/>
      <c r="D5" s="75"/>
      <c r="E5" s="3"/>
      <c r="F5" s="75"/>
      <c r="G5" s="4"/>
      <c r="H5" s="4"/>
      <c r="I5" s="4"/>
    </row>
    <row r="6" spans="1:9" ht="12.75">
      <c r="A6" s="76"/>
      <c r="B6" s="1"/>
      <c r="C6" s="2"/>
      <c r="D6" s="1"/>
      <c r="E6" s="1"/>
      <c r="F6" s="4"/>
      <c r="G6" s="4"/>
      <c r="H6" s="4"/>
      <c r="I6" s="4"/>
    </row>
    <row r="7" spans="1:9" ht="18">
      <c r="A7" s="94" t="s">
        <v>0</v>
      </c>
      <c r="B7" s="94"/>
      <c r="C7" s="94"/>
      <c r="D7" s="94"/>
      <c r="E7" s="94"/>
      <c r="F7" s="94"/>
      <c r="G7" s="95"/>
      <c r="H7" s="95"/>
      <c r="I7" s="95"/>
    </row>
    <row r="8" spans="1:9" ht="12" customHeight="1">
      <c r="A8" s="6"/>
      <c r="B8" s="7"/>
      <c r="C8" s="71" t="s">
        <v>39</v>
      </c>
      <c r="D8" s="8"/>
      <c r="E8" s="7"/>
      <c r="F8" s="9"/>
      <c r="G8" s="9"/>
      <c r="H8" s="9"/>
      <c r="I8" s="10"/>
    </row>
    <row r="9" spans="1:9" ht="14.25" customHeight="1">
      <c r="A9" s="96" t="s">
        <v>1</v>
      </c>
      <c r="B9" s="96" t="s">
        <v>2</v>
      </c>
      <c r="C9" s="96" t="s">
        <v>3</v>
      </c>
      <c r="D9" s="11" t="s">
        <v>4</v>
      </c>
      <c r="E9" s="96" t="s">
        <v>5</v>
      </c>
      <c r="F9" s="96" t="s">
        <v>6</v>
      </c>
      <c r="G9" s="100" t="s">
        <v>7</v>
      </c>
      <c r="H9" s="101" t="s">
        <v>8</v>
      </c>
      <c r="I9" s="102"/>
    </row>
    <row r="10" spans="1:9" ht="24" customHeight="1">
      <c r="A10" s="96"/>
      <c r="B10" s="97"/>
      <c r="C10" s="98"/>
      <c r="D10" s="11" t="s">
        <v>9</v>
      </c>
      <c r="E10" s="98"/>
      <c r="F10" s="99"/>
      <c r="G10" s="100"/>
      <c r="H10" s="12" t="s">
        <v>10</v>
      </c>
      <c r="I10" s="12" t="s">
        <v>11</v>
      </c>
    </row>
    <row r="11" spans="1:9" s="35" customFormat="1" ht="12.75">
      <c r="A11" s="36">
        <f>IF(E11&gt;" ",COUNTA($E$4:E11),"")</f>
      </c>
      <c r="B11" s="37"/>
      <c r="C11" s="77" t="s">
        <v>40</v>
      </c>
      <c r="D11" s="38"/>
      <c r="E11" s="38"/>
      <c r="F11" s="28"/>
      <c r="G11" s="29"/>
      <c r="H11" s="39"/>
      <c r="I11" s="40"/>
    </row>
    <row r="12" spans="1:9" s="35" customFormat="1" ht="24.75" thickBot="1">
      <c r="A12" s="30">
        <v>2</v>
      </c>
      <c r="B12" s="32" t="s">
        <v>35</v>
      </c>
      <c r="C12" s="31" t="s">
        <v>36</v>
      </c>
      <c r="D12" s="32" t="s">
        <v>37</v>
      </c>
      <c r="E12" s="30" t="s">
        <v>19</v>
      </c>
      <c r="F12" s="35">
        <v>4690</v>
      </c>
      <c r="G12" s="33">
        <v>3.8</v>
      </c>
      <c r="H12" s="70">
        <f>F12*G12</f>
        <v>17822</v>
      </c>
      <c r="I12" s="34"/>
    </row>
    <row r="13" spans="1:13" ht="20.25" customHeight="1">
      <c r="A13" s="41"/>
      <c r="B13" s="42"/>
      <c r="C13" s="43" t="s">
        <v>34</v>
      </c>
      <c r="D13" s="103"/>
      <c r="E13" s="104"/>
      <c r="F13" s="104"/>
      <c r="G13" s="105"/>
      <c r="H13" s="44">
        <f>SUM(H12:H12)</f>
        <v>17822</v>
      </c>
      <c r="K13" s="45"/>
      <c r="M13" s="46"/>
    </row>
    <row r="14" spans="1:8" ht="20.25" customHeight="1">
      <c r="A14" s="62"/>
      <c r="B14" s="48"/>
      <c r="C14" s="49" t="s">
        <v>20</v>
      </c>
      <c r="D14" s="85"/>
      <c r="E14" s="86"/>
      <c r="F14" s="86"/>
      <c r="G14" s="87"/>
      <c r="H14" s="50">
        <f>H13</f>
        <v>17822</v>
      </c>
    </row>
    <row r="15" spans="1:8" ht="15" customHeight="1">
      <c r="A15" s="47"/>
      <c r="B15" s="48"/>
      <c r="C15" s="49" t="s">
        <v>21</v>
      </c>
      <c r="D15" s="88"/>
      <c r="E15" s="89"/>
      <c r="F15" s="89"/>
      <c r="G15" s="79"/>
      <c r="H15" s="50">
        <f>0.18*H14</f>
        <v>3207.96</v>
      </c>
    </row>
    <row r="16" spans="1:8" ht="16.5" customHeight="1">
      <c r="A16" s="47"/>
      <c r="B16" s="48"/>
      <c r="C16" s="49" t="s">
        <v>22</v>
      </c>
      <c r="D16" s="88"/>
      <c r="E16" s="89"/>
      <c r="F16" s="89"/>
      <c r="G16" s="79"/>
      <c r="H16" s="50">
        <f>SUM(H14:H15)</f>
        <v>21029.96</v>
      </c>
    </row>
    <row r="17" spans="1:8" ht="15" customHeight="1">
      <c r="A17" s="47"/>
      <c r="B17" s="48"/>
      <c r="C17" s="51" t="s">
        <v>29</v>
      </c>
      <c r="D17" s="88"/>
      <c r="E17" s="89"/>
      <c r="F17" s="89"/>
      <c r="G17" s="79"/>
      <c r="H17" s="44">
        <f>0.15*H16</f>
        <v>3154.4939999999997</v>
      </c>
    </row>
    <row r="18" spans="1:8" ht="14.25" customHeight="1">
      <c r="A18" s="52"/>
      <c r="B18" s="53"/>
      <c r="C18" s="54" t="s">
        <v>32</v>
      </c>
      <c r="D18" s="85"/>
      <c r="E18" s="86"/>
      <c r="F18" s="86"/>
      <c r="G18" s="87"/>
      <c r="H18" s="55">
        <f>SUM(H16:H17)</f>
        <v>24184.453999999998</v>
      </c>
    </row>
    <row r="19" spans="1:8" ht="16.5" customHeight="1">
      <c r="A19" s="47"/>
      <c r="B19" s="48"/>
      <c r="C19" s="49" t="s">
        <v>24</v>
      </c>
      <c r="D19" s="85"/>
      <c r="E19" s="86"/>
      <c r="F19" s="86"/>
      <c r="G19" s="87"/>
      <c r="H19" s="50">
        <v>9.1</v>
      </c>
    </row>
    <row r="20" spans="1:8" ht="15" customHeight="1">
      <c r="A20" s="47"/>
      <c r="B20" s="48"/>
      <c r="C20" s="54" t="s">
        <v>23</v>
      </c>
      <c r="D20" s="88"/>
      <c r="E20" s="89"/>
      <c r="F20" s="89"/>
      <c r="G20" s="90"/>
      <c r="H20" s="57">
        <v>24193.55</v>
      </c>
    </row>
    <row r="21" spans="1:8" ht="15" customHeight="1">
      <c r="A21" s="47"/>
      <c r="B21" s="48"/>
      <c r="C21" s="56" t="s">
        <v>33</v>
      </c>
      <c r="D21" s="64"/>
      <c r="E21" s="42"/>
      <c r="F21" s="42"/>
      <c r="G21" s="42"/>
      <c r="H21" s="65">
        <f>0.24*H20</f>
        <v>5806.451999999999</v>
      </c>
    </row>
    <row r="22" spans="1:8" ht="16.5" customHeight="1" thickBot="1">
      <c r="A22" s="58"/>
      <c r="B22" s="59"/>
      <c r="C22" s="60" t="s">
        <v>25</v>
      </c>
      <c r="D22" s="82"/>
      <c r="E22" s="83"/>
      <c r="F22" s="83"/>
      <c r="G22" s="84"/>
      <c r="H22" s="61">
        <f>H20+H21</f>
        <v>30000.002</v>
      </c>
    </row>
    <row r="23" spans="1:8" ht="16.5" customHeight="1">
      <c r="A23" s="48"/>
      <c r="B23" s="48"/>
      <c r="C23" s="68"/>
      <c r="D23" s="63"/>
      <c r="E23" s="63"/>
      <c r="F23" s="63"/>
      <c r="G23" s="63"/>
      <c r="H23" s="69"/>
    </row>
    <row r="24" ht="12.75">
      <c r="I24" s="18"/>
    </row>
    <row r="25" ht="12.75">
      <c r="I25" s="18"/>
    </row>
    <row r="26" s="13" customFormat="1" ht="12.75">
      <c r="I26" s="18"/>
    </row>
    <row r="27" s="13" customFormat="1" ht="12.75">
      <c r="I27" s="18"/>
    </row>
    <row r="28" ht="12.75">
      <c r="I28" s="18"/>
    </row>
    <row r="29" spans="1:9" ht="12.75">
      <c r="A29" s="15"/>
      <c r="B29" s="66" t="s">
        <v>13</v>
      </c>
      <c r="C29" s="20"/>
      <c r="D29" s="21"/>
      <c r="E29" s="22"/>
      <c r="F29" s="93" t="s">
        <v>14</v>
      </c>
      <c r="G29" s="91"/>
      <c r="H29" s="92"/>
      <c r="I29" s="18"/>
    </row>
    <row r="30" spans="1:9" ht="22.5">
      <c r="A30" s="15"/>
      <c r="B30" s="78" t="s">
        <v>42</v>
      </c>
      <c r="C30" s="24"/>
      <c r="D30" s="18"/>
      <c r="E30" s="25"/>
      <c r="F30" s="91" t="s">
        <v>42</v>
      </c>
      <c r="G30" s="92"/>
      <c r="H30" s="92"/>
      <c r="I30" s="18"/>
    </row>
    <row r="31" spans="1:9" ht="12.75">
      <c r="A31" s="15"/>
      <c r="B31" s="67" t="s">
        <v>17</v>
      </c>
      <c r="C31" s="24"/>
      <c r="D31" s="26"/>
      <c r="E31" s="25"/>
      <c r="F31" s="80" t="s">
        <v>15</v>
      </c>
      <c r="G31" s="81"/>
      <c r="H31" s="81"/>
      <c r="I31" s="18"/>
    </row>
    <row r="32" spans="1:9" ht="12.75">
      <c r="A32" s="15"/>
      <c r="B32" s="24"/>
      <c r="C32" s="24"/>
      <c r="D32" s="26"/>
      <c r="E32" s="25"/>
      <c r="F32" s="25"/>
      <c r="G32" s="23"/>
      <c r="H32" s="15"/>
      <c r="I32" s="18"/>
    </row>
    <row r="33" spans="1:9" ht="12.75">
      <c r="A33" s="15"/>
      <c r="B33" s="24"/>
      <c r="C33" s="24"/>
      <c r="D33" s="26"/>
      <c r="E33" s="25"/>
      <c r="F33" s="25"/>
      <c r="G33" s="23"/>
      <c r="H33" s="15"/>
      <c r="I33" s="18"/>
    </row>
    <row r="34" spans="1:9" ht="12.75">
      <c r="A34" s="15"/>
      <c r="B34" s="67" t="s">
        <v>18</v>
      </c>
      <c r="C34" s="15"/>
      <c r="D34" s="18"/>
      <c r="E34" s="15"/>
      <c r="F34" s="67" t="s">
        <v>16</v>
      </c>
      <c r="G34" s="67"/>
      <c r="H34" s="67"/>
      <c r="I34" s="18"/>
    </row>
    <row r="35" spans="1:9" ht="12.75">
      <c r="A35" s="15"/>
      <c r="B35" s="67" t="s">
        <v>31</v>
      </c>
      <c r="C35" s="15"/>
      <c r="D35" s="18"/>
      <c r="E35" s="15"/>
      <c r="F35" s="67" t="s">
        <v>30</v>
      </c>
      <c r="G35" s="67"/>
      <c r="H35" s="67"/>
      <c r="I35" s="18"/>
    </row>
    <row r="36" spans="1:9" ht="12.75">
      <c r="A36" s="15"/>
      <c r="B36" s="16"/>
      <c r="C36" s="17"/>
      <c r="D36" s="18"/>
      <c r="E36" s="15"/>
      <c r="F36" s="19"/>
      <c r="G36" s="27"/>
      <c r="H36" s="15"/>
      <c r="I36" s="18"/>
    </row>
  </sheetData>
  <mergeCells count="22">
    <mergeCell ref="E2:H3"/>
    <mergeCell ref="E1:H1"/>
    <mergeCell ref="D17:G17"/>
    <mergeCell ref="D14:G14"/>
    <mergeCell ref="D15:G15"/>
    <mergeCell ref="D16:G16"/>
    <mergeCell ref="D18:G18"/>
    <mergeCell ref="A7:I7"/>
    <mergeCell ref="A9:A10"/>
    <mergeCell ref="B9:B10"/>
    <mergeCell ref="C9:C10"/>
    <mergeCell ref="E9:E10"/>
    <mergeCell ref="F9:F10"/>
    <mergeCell ref="G9:G10"/>
    <mergeCell ref="H9:I9"/>
    <mergeCell ref="D13:G13"/>
    <mergeCell ref="F31:H31"/>
    <mergeCell ref="D22:G22"/>
    <mergeCell ref="D19:G19"/>
    <mergeCell ref="D20:G20"/>
    <mergeCell ref="F30:H30"/>
    <mergeCell ref="F29:H29"/>
  </mergeCells>
  <printOptions/>
  <pageMargins left="0.75" right="0.75" top="1" bottom="1" header="0.5" footer="0.5"/>
  <pageSetup horizontalDpi="600" verticalDpi="600" orientation="portrait" paperSize="9" scale="7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2017-06-12T10:17:37Z</cp:lastPrinted>
  <dcterms:created xsi:type="dcterms:W3CDTF">1997-01-24T12:53:32Z</dcterms:created>
  <dcterms:modified xsi:type="dcterms:W3CDTF">2017-10-12T08:05:20Z</dcterms:modified>
  <cp:category/>
  <cp:version/>
  <cp:contentType/>
  <cp:contentStatus/>
</cp:coreProperties>
</file>